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F13"/>
  <c r="L100" l="1"/>
  <c r="H43"/>
  <c r="H196" s="1"/>
  <c r="G43"/>
  <c r="G196" s="1"/>
  <c r="J100"/>
  <c r="F81"/>
  <c r="L81"/>
  <c r="J81"/>
  <c r="L62"/>
  <c r="J62"/>
  <c r="F62"/>
  <c r="L43"/>
  <c r="J43"/>
  <c r="F43"/>
  <c r="F24"/>
  <c r="L24"/>
  <c r="J24"/>
  <c r="L196" l="1"/>
  <c r="J196"/>
  <c r="F196"/>
</calcChain>
</file>

<file path=xl/sharedStrings.xml><?xml version="1.0" encoding="utf-8"?>
<sst xmlns="http://schemas.openxmlformats.org/spreadsheetml/2006/main" count="285" uniqueCount="105">
  <si>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</si>
  <si>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</si>
  <si>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</si>
  <si>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</si>
  <si>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</si>
  <si>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</si>
  <si>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</si>
  <si>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</si>
  <si>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</si>
  <si>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</si>
  <si>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</si>
  <si>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</si>
  <si>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</si>
  <si>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</si>
  <si>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</si>
  <si>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</si>
  <si>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</si>
  <si>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</si>
  <si>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</si>
  <si>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</si>
  <si>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</si>
  <si>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</si>
  <si>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</si>
  <si>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</si>
  <si>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</si>
  <si>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</si>
  <si>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</si>
  <si>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</si>
  <si>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</si>
  <si>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</si>
  <si>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</si>
  <si>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</si>
  <si>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</si>
  <si>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</si>
  <si>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</si>
  <si>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</si>
  <si>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</si>
  <si>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</si>
  <si>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</si>
  <si>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 и сахаром</t>
  </si>
  <si>
    <t>Хлеб пшеничный</t>
  </si>
  <si>
    <t>54-3гн</t>
  </si>
  <si>
    <t>Пром.</t>
  </si>
  <si>
    <t>Рассольник Ленинградский</t>
  </si>
  <si>
    <t>54-3с</t>
  </si>
  <si>
    <t>Печень говяжья по-строгановски</t>
  </si>
  <si>
    <t>Каша гречневая рассыпчатая</t>
  </si>
  <si>
    <t>54-18м</t>
  </si>
  <si>
    <t>54-4г</t>
  </si>
  <si>
    <t>Сок виноградный</t>
  </si>
  <si>
    <t>Хлеб бородинский</t>
  </si>
  <si>
    <t>Какао с молоком</t>
  </si>
  <si>
    <t>Хлеб украинский</t>
  </si>
  <si>
    <t>54-21гн</t>
  </si>
  <si>
    <t>Сыр твердых сортов в нарезке</t>
  </si>
  <si>
    <t>Борщ</t>
  </si>
  <si>
    <t>Тефтели из говядины паровые</t>
  </si>
  <si>
    <t>Макароны отварные</t>
  </si>
  <si>
    <t>54-1з</t>
  </si>
  <si>
    <t>54-2с</t>
  </si>
  <si>
    <t>54-1г</t>
  </si>
  <si>
    <t>54-8м</t>
  </si>
  <si>
    <t>Компот из  смеси сухофруктов</t>
  </si>
  <si>
    <t>Хлеб ржано-пшеничный</t>
  </si>
  <si>
    <t>54-1хн</t>
  </si>
  <si>
    <t>Кофейный напиток с молоком</t>
  </si>
  <si>
    <t>54-23гн</t>
  </si>
  <si>
    <t>Суп картофельный с макаронными изделиями</t>
  </si>
  <si>
    <t>Котлеты из говядины</t>
  </si>
  <si>
    <t>Картофельное пюре</t>
  </si>
  <si>
    <t>54-24с</t>
  </si>
  <si>
    <t>54-4м</t>
  </si>
  <si>
    <t>54-11г</t>
  </si>
  <si>
    <t>Чай с сахаром</t>
  </si>
  <si>
    <t>54-2гн</t>
  </si>
  <si>
    <t>Суп крестьянский с крупой (крупа перловая)</t>
  </si>
  <si>
    <t>Плов с курицей</t>
  </si>
  <si>
    <t>54-10с</t>
  </si>
  <si>
    <t>54-12м</t>
  </si>
  <si>
    <t>Кисель из клюквы</t>
  </si>
  <si>
    <t>54-25хн</t>
  </si>
  <si>
    <t>Суп фасолевый</t>
  </si>
  <si>
    <t>Голубцы ленивые</t>
  </si>
  <si>
    <t>54-9с</t>
  </si>
  <si>
    <t>54-3м</t>
  </si>
  <si>
    <t>54-4гн</t>
  </si>
  <si>
    <t>Чай с молоком и сахаром</t>
  </si>
  <si>
    <t>Сок вишневый</t>
  </si>
  <si>
    <t>54-7с</t>
  </si>
  <si>
    <t>Суп гороховый</t>
  </si>
  <si>
    <t>Рыба,запеченная в сметанном соусе(минтай)</t>
  </si>
  <si>
    <t>Картофеньное пюре</t>
  </si>
  <si>
    <t>54-8с</t>
  </si>
  <si>
    <t>54-9р</t>
  </si>
  <si>
    <t>Щи из свежей капусты со сметаной</t>
  </si>
  <si>
    <t>Гуляш из говядины</t>
  </si>
  <si>
    <t>54-1с</t>
  </si>
  <si>
    <t>54-2м</t>
  </si>
  <si>
    <t>Плов из отварной говядины</t>
  </si>
  <si>
    <t>54-11м</t>
  </si>
  <si>
    <t>54-2хн</t>
  </si>
  <si>
    <t>МКОУ Пятилетская СОШ имени Дударева И.К.</t>
  </si>
  <si>
    <t>Директор</t>
  </si>
  <si>
    <t>Кислых О.Ф.</t>
  </si>
  <si>
    <t>Компот из кураги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</si>
</sst>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101</v>
      </c>
      <c r="D1" s="53"/>
      <c r="E1" s="53"/>
      <c r="F1" s="12" t="s">
        <v>16</v>
      </c>
      <c r="G1" s="2" t="s">
        <v>17</v>
      </c>
      <c r="H1" s="54" t="s">
        <v>102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4" t="s">
        <v>103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51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44</v>
      </c>
      <c r="L15" s="43">
        <v>32.49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13.4</v>
      </c>
      <c r="H16" s="43">
        <v>12.7</v>
      </c>
      <c r="I16" s="43">
        <v>5.3</v>
      </c>
      <c r="J16" s="43">
        <v>189.2</v>
      </c>
      <c r="K16" s="44" t="s">
        <v>47</v>
      </c>
      <c r="L16" s="43">
        <v>25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48</v>
      </c>
      <c r="L17" s="43">
        <v>10.85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0.4</v>
      </c>
      <c r="I18" s="43">
        <v>32.6</v>
      </c>
      <c r="J18" s="43">
        <v>136.4</v>
      </c>
      <c r="K18" s="44" t="s">
        <v>42</v>
      </c>
      <c r="L18" s="43">
        <v>3.78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80</v>
      </c>
      <c r="G20" s="43">
        <v>5.4</v>
      </c>
      <c r="H20" s="43">
        <v>1</v>
      </c>
      <c r="I20" s="43">
        <v>31.8</v>
      </c>
      <c r="J20" s="43">
        <v>158.5</v>
      </c>
      <c r="K20" s="44" t="s">
        <v>42</v>
      </c>
      <c r="L20" s="43">
        <v>4.45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32.4</v>
      </c>
      <c r="H23" s="19">
        <f t="shared" si="2"/>
        <v>26.2</v>
      </c>
      <c r="I23" s="19">
        <f t="shared" si="2"/>
        <v>119.2</v>
      </c>
      <c r="J23" s="19">
        <f t="shared" si="2"/>
        <v>843.3</v>
      </c>
      <c r="K23" s="25"/>
      <c r="L23" s="19">
        <f t="shared" ref="L23" si="3">SUM(L14:L22)</f>
        <v>76.570000000000007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720</v>
      </c>
      <c r="G24" s="32">
        <f t="shared" ref="G24:J24" si="4">G13+G23</f>
        <v>32.4</v>
      </c>
      <c r="H24" s="32">
        <f t="shared" si="4"/>
        <v>26.2</v>
      </c>
      <c r="I24" s="32">
        <f t="shared" si="4"/>
        <v>119.2</v>
      </c>
      <c r="J24" s="32">
        <f t="shared" si="4"/>
        <v>843.3</v>
      </c>
      <c r="K24" s="32"/>
      <c r="L24" s="32">
        <f t="shared" ref="L24" si="5">L13+L23</f>
        <v>76.570000000000007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51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1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14</v>
      </c>
      <c r="H33" s="43">
        <v>17.8</v>
      </c>
      <c r="I33" s="43">
        <v>0</v>
      </c>
      <c r="J33" s="43">
        <v>215</v>
      </c>
      <c r="K33" s="44" t="s">
        <v>58</v>
      </c>
      <c r="L33" s="43">
        <v>8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59</v>
      </c>
      <c r="L34" s="43">
        <v>31.91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13.6</v>
      </c>
      <c r="H35" s="43">
        <v>11.9</v>
      </c>
      <c r="I35" s="43">
        <v>8.3000000000000007</v>
      </c>
      <c r="J35" s="43">
        <v>195</v>
      </c>
      <c r="K35" s="44" t="s">
        <v>61</v>
      </c>
      <c r="L35" s="43">
        <v>22.4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5.3</v>
      </c>
      <c r="H36" s="43">
        <v>4.9000000000000004</v>
      </c>
      <c r="I36" s="43">
        <v>32.799999999999997</v>
      </c>
      <c r="J36" s="43">
        <v>196.8</v>
      </c>
      <c r="K36" s="44" t="s">
        <v>60</v>
      </c>
      <c r="L36" s="43">
        <v>5.24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64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63</v>
      </c>
      <c r="F38" s="43">
        <v>80</v>
      </c>
      <c r="G38" s="43">
        <v>5.3</v>
      </c>
      <c r="H38" s="43">
        <v>1</v>
      </c>
      <c r="I38" s="43">
        <v>31.7</v>
      </c>
      <c r="J38" s="43">
        <v>156.5</v>
      </c>
      <c r="K38" s="51" t="s">
        <v>42</v>
      </c>
      <c r="L38" s="43">
        <v>4.45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43.399999999999991</v>
      </c>
      <c r="H42" s="19">
        <f t="shared" ref="H42" si="11">SUM(H33:H41)</f>
        <v>41.3</v>
      </c>
      <c r="I42" s="19">
        <f t="shared" ref="I42" si="12">SUM(I33:I41)</f>
        <v>102.7</v>
      </c>
      <c r="J42" s="19">
        <f t="shared" ref="J42:L42" si="13">SUM(J33:J41)</f>
        <v>954.7</v>
      </c>
      <c r="K42" s="25"/>
      <c r="L42" s="19">
        <f t="shared" si="13"/>
        <v>77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790</v>
      </c>
      <c r="G43" s="32">
        <f t="shared" ref="G43" si="14">G32+G42</f>
        <v>43.399999999999991</v>
      </c>
      <c r="H43" s="32">
        <f t="shared" ref="H43" si="15">H32+H42</f>
        <v>41.3</v>
      </c>
      <c r="I43" s="32">
        <f t="shared" ref="I43" si="16">I32+I42</f>
        <v>102.7</v>
      </c>
      <c r="J43" s="32">
        <f t="shared" ref="J43:L43" si="17">J32+J42</f>
        <v>954.7</v>
      </c>
      <c r="K43" s="32"/>
      <c r="L43" s="32">
        <f t="shared" si="17"/>
        <v>77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51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1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70</v>
      </c>
      <c r="L53" s="43">
        <v>30.09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18.2</v>
      </c>
      <c r="H54" s="43">
        <v>17.399999999999999</v>
      </c>
      <c r="I54" s="43">
        <v>16.399999999999999</v>
      </c>
      <c r="J54" s="43">
        <v>295.2</v>
      </c>
      <c r="K54" s="44" t="s">
        <v>71</v>
      </c>
      <c r="L54" s="43">
        <v>25.27</v>
      </c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3.1</v>
      </c>
      <c r="H55" s="43">
        <v>5.3</v>
      </c>
      <c r="I55" s="43">
        <v>19.8</v>
      </c>
      <c r="J55" s="43">
        <v>139.4</v>
      </c>
      <c r="K55" s="44" t="s">
        <v>72</v>
      </c>
      <c r="L55" s="43">
        <v>21.05</v>
      </c>
    </row>
    <row r="56" spans="1:12" ht="1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</v>
      </c>
      <c r="H56" s="43">
        <v>0</v>
      </c>
      <c r="I56" s="43">
        <v>6.4</v>
      </c>
      <c r="J56" s="43">
        <v>26.8</v>
      </c>
      <c r="K56" s="44" t="s">
        <v>74</v>
      </c>
      <c r="L56" s="43">
        <v>2.1800000000000002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80</v>
      </c>
      <c r="G57" s="43">
        <v>5.3</v>
      </c>
      <c r="H57" s="43">
        <v>1</v>
      </c>
      <c r="I57" s="43">
        <v>31.7</v>
      </c>
      <c r="J57" s="43">
        <v>156.5</v>
      </c>
      <c r="K57" s="51" t="s">
        <v>42</v>
      </c>
      <c r="L57" s="43">
        <v>4.45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31.6</v>
      </c>
      <c r="H61" s="19">
        <f t="shared" ref="H61" si="23">SUM(H52:H60)</f>
        <v>25.9</v>
      </c>
      <c r="I61" s="19">
        <f t="shared" ref="I61" si="24">SUM(I52:I60)</f>
        <v>89.8</v>
      </c>
      <c r="J61" s="19">
        <f t="shared" ref="J61:L61" si="25">SUM(J52:J60)</f>
        <v>718.8</v>
      </c>
      <c r="K61" s="25"/>
      <c r="L61" s="19">
        <f t="shared" si="25"/>
        <v>83.04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730</v>
      </c>
      <c r="G62" s="32">
        <f t="shared" ref="G62" si="26">G51+G61</f>
        <v>31.6</v>
      </c>
      <c r="H62" s="32">
        <f t="shared" ref="H62" si="27">H51+H61</f>
        <v>25.9</v>
      </c>
      <c r="I62" s="32">
        <f t="shared" ref="I62" si="28">I51+I61</f>
        <v>89.8</v>
      </c>
      <c r="J62" s="32">
        <f t="shared" ref="J62:L62" si="29">J51+J61</f>
        <v>718.8</v>
      </c>
      <c r="K62" s="32"/>
      <c r="L62" s="32">
        <f t="shared" si="29"/>
        <v>83.04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51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51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51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77</v>
      </c>
      <c r="L72" s="43">
        <v>30.09</v>
      </c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200</v>
      </c>
      <c r="G73" s="43">
        <v>27.2</v>
      </c>
      <c r="H73" s="43">
        <v>8.1</v>
      </c>
      <c r="I73" s="43">
        <v>33.200000000000003</v>
      </c>
      <c r="J73" s="43">
        <v>314.60000000000002</v>
      </c>
      <c r="K73" s="44" t="s">
        <v>78</v>
      </c>
      <c r="L73" s="43">
        <v>33.07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0.1</v>
      </c>
      <c r="H75" s="43">
        <v>0</v>
      </c>
      <c r="I75" s="43">
        <v>14</v>
      </c>
      <c r="J75" s="43">
        <v>56.8</v>
      </c>
      <c r="K75" s="44" t="s">
        <v>80</v>
      </c>
      <c r="L75" s="43">
        <v>3.78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7.6</v>
      </c>
      <c r="H76" s="43">
        <v>0.8</v>
      </c>
      <c r="I76" s="43">
        <v>49.2</v>
      </c>
      <c r="J76" s="43">
        <v>234.4</v>
      </c>
      <c r="K76" s="51" t="s">
        <v>42</v>
      </c>
      <c r="L76" s="43">
        <v>4.45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40</v>
      </c>
      <c r="H80" s="19">
        <f t="shared" ref="H80" si="35">SUM(H71:H79)</f>
        <v>14.7</v>
      </c>
      <c r="I80" s="19">
        <f t="shared" ref="I80" si="36">SUM(I71:I79)</f>
        <v>107.2</v>
      </c>
      <c r="J80" s="19">
        <f t="shared" ref="J80:L80" si="37">SUM(J71:J79)</f>
        <v>721.40000000000009</v>
      </c>
      <c r="K80" s="25"/>
      <c r="L80" s="19">
        <f t="shared" si="37"/>
        <v>71.39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700</v>
      </c>
      <c r="G81" s="32">
        <f t="shared" ref="G81" si="38">G70+G80</f>
        <v>40</v>
      </c>
      <c r="H81" s="32">
        <f t="shared" ref="H81" si="39">H70+H80</f>
        <v>14.7</v>
      </c>
      <c r="I81" s="32">
        <f t="shared" ref="I81" si="40">I70+I80</f>
        <v>107.2</v>
      </c>
      <c r="J81" s="32">
        <f t="shared" ref="J81:L81" si="41">J70+J80</f>
        <v>721.40000000000009</v>
      </c>
      <c r="K81" s="32"/>
      <c r="L81" s="32">
        <f t="shared" si="41"/>
        <v>71.39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51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customHeight="1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8.5</v>
      </c>
      <c r="H91" s="43">
        <v>5.7</v>
      </c>
      <c r="I91" s="43">
        <v>18</v>
      </c>
      <c r="J91" s="43">
        <v>157.4</v>
      </c>
      <c r="K91" s="44" t="s">
        <v>83</v>
      </c>
      <c r="L91" s="43">
        <v>30.09</v>
      </c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8.4</v>
      </c>
      <c r="H92" s="43">
        <v>7.7</v>
      </c>
      <c r="I92" s="43">
        <v>6.4</v>
      </c>
      <c r="J92" s="43">
        <v>128.30000000000001</v>
      </c>
      <c r="K92" s="44" t="s">
        <v>84</v>
      </c>
      <c r="L92" s="43">
        <v>33.07</v>
      </c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60</v>
      </c>
      <c r="L93" s="43">
        <v>5.24</v>
      </c>
    </row>
    <row r="94" spans="1:12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1.6</v>
      </c>
      <c r="H94" s="43">
        <v>1.1000000000000001</v>
      </c>
      <c r="I94" s="43">
        <v>8.6</v>
      </c>
      <c r="J94" s="43">
        <v>50.9</v>
      </c>
      <c r="K94" s="44" t="s">
        <v>85</v>
      </c>
      <c r="L94" s="43">
        <v>3.78</v>
      </c>
    </row>
    <row r="95" spans="1:12" ht="15">
      <c r="A95" s="23"/>
      <c r="B95" s="15"/>
      <c r="C95" s="11"/>
      <c r="D95" s="7" t="s">
        <v>31</v>
      </c>
      <c r="E95" s="42" t="s">
        <v>63</v>
      </c>
      <c r="F95" s="43">
        <v>80</v>
      </c>
      <c r="G95" s="43">
        <v>5.3</v>
      </c>
      <c r="H95" s="43">
        <v>1</v>
      </c>
      <c r="I95" s="43">
        <v>31.7</v>
      </c>
      <c r="J95" s="43">
        <v>156.5</v>
      </c>
      <c r="K95" s="51" t="s">
        <v>42</v>
      </c>
      <c r="L95" s="43">
        <v>4.45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29.1</v>
      </c>
      <c r="H99" s="19">
        <f t="shared" ref="H99" si="47">SUM(H90:H98)</f>
        <v>20.400000000000002</v>
      </c>
      <c r="I99" s="19">
        <f t="shared" ref="I99" si="48">SUM(I90:I98)</f>
        <v>97.5</v>
      </c>
      <c r="J99" s="19">
        <f t="shared" ref="J99:L99" si="49">SUM(J90:J98)</f>
        <v>689.90000000000009</v>
      </c>
      <c r="K99" s="25"/>
      <c r="L99" s="19">
        <f t="shared" si="49"/>
        <v>76.63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780</v>
      </c>
      <c r="G100" s="32">
        <f t="shared" ref="G100" si="50">G89+G99</f>
        <v>29.1</v>
      </c>
      <c r="H100" s="32">
        <f t="shared" ref="H100" si="51">H89+H99</f>
        <v>20.400000000000002</v>
      </c>
      <c r="I100" s="32">
        <f t="shared" ref="I100" si="52">I89+I99</f>
        <v>97.5</v>
      </c>
      <c r="J100" s="32">
        <f t="shared" ref="J100:L100" si="53">J89+J99</f>
        <v>689.90000000000009</v>
      </c>
      <c r="K100" s="32"/>
      <c r="L100" s="32">
        <f t="shared" si="53"/>
        <v>76.63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3"/>
      <c r="H101" s="43"/>
      <c r="I101" s="43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51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 t="s">
        <v>88</v>
      </c>
      <c r="L110" s="43">
        <v>30.09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18.2</v>
      </c>
      <c r="H111" s="43">
        <v>17.399999999999999</v>
      </c>
      <c r="I111" s="43">
        <v>16.399999999999999</v>
      </c>
      <c r="J111" s="43">
        <v>295.2</v>
      </c>
      <c r="K111" s="44" t="s">
        <v>71</v>
      </c>
      <c r="L111" s="43">
        <v>25.27</v>
      </c>
    </row>
    <row r="112" spans="1:12" ht="15">
      <c r="A112" s="23"/>
      <c r="B112" s="15"/>
      <c r="C112" s="11"/>
      <c r="D112" s="7" t="s">
        <v>29</v>
      </c>
      <c r="E112" s="42" t="s">
        <v>46</v>
      </c>
      <c r="F112" s="43">
        <v>180</v>
      </c>
      <c r="G112" s="43">
        <v>9.9</v>
      </c>
      <c r="H112" s="43">
        <v>7.6</v>
      </c>
      <c r="I112" s="43">
        <v>43.1</v>
      </c>
      <c r="J112" s="43">
        <v>280.39999999999998</v>
      </c>
      <c r="K112" s="44" t="s">
        <v>48</v>
      </c>
      <c r="L112" s="43">
        <v>10.85</v>
      </c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51" t="s">
        <v>42</v>
      </c>
      <c r="L113" s="43">
        <v>3.78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51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80</v>
      </c>
      <c r="G115" s="43">
        <v>5.4</v>
      </c>
      <c r="H115" s="43">
        <v>1</v>
      </c>
      <c r="I115" s="43">
        <v>31.8</v>
      </c>
      <c r="J115" s="43">
        <v>158.5</v>
      </c>
      <c r="K115" s="51" t="s">
        <v>42</v>
      </c>
      <c r="L115" s="43">
        <v>4.45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40.099999999999994</v>
      </c>
      <c r="H118" s="19">
        <f t="shared" si="56"/>
        <v>29.199999999999996</v>
      </c>
      <c r="I118" s="19">
        <f t="shared" si="56"/>
        <v>132.6</v>
      </c>
      <c r="J118" s="19">
        <f t="shared" si="56"/>
        <v>954.09999999999991</v>
      </c>
      <c r="K118" s="25"/>
      <c r="L118" s="19">
        <f t="shared" ref="L118" si="57">SUM(L109:L117)</f>
        <v>74.44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760</v>
      </c>
      <c r="G119" s="32">
        <f t="shared" ref="G119" si="58">G108+G118</f>
        <v>40.099999999999994</v>
      </c>
      <c r="H119" s="32">
        <f t="shared" ref="H119" si="59">H108+H118</f>
        <v>29.199999999999996</v>
      </c>
      <c r="I119" s="32">
        <f t="shared" ref="I119" si="60">I108+I118</f>
        <v>132.6</v>
      </c>
      <c r="J119" s="32">
        <f t="shared" ref="J119:L119" si="61">J108+J118</f>
        <v>954.09999999999991</v>
      </c>
      <c r="K119" s="32"/>
      <c r="L119" s="32">
        <f t="shared" si="61"/>
        <v>74.44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51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6.7</v>
      </c>
      <c r="H129" s="43">
        <v>4.5999999999999996</v>
      </c>
      <c r="I129" s="43">
        <v>16.3</v>
      </c>
      <c r="J129" s="43">
        <v>133.1</v>
      </c>
      <c r="K129" s="44" t="s">
        <v>92</v>
      </c>
      <c r="L129" s="43">
        <v>30.03</v>
      </c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19</v>
      </c>
      <c r="H130" s="43">
        <v>22</v>
      </c>
      <c r="I130" s="43">
        <v>5.5</v>
      </c>
      <c r="J130" s="43">
        <v>295.60000000000002</v>
      </c>
      <c r="K130" s="44" t="s">
        <v>93</v>
      </c>
      <c r="L130" s="43">
        <v>15.68</v>
      </c>
    </row>
    <row r="131" spans="1:12" ht="15">
      <c r="A131" s="14"/>
      <c r="B131" s="15"/>
      <c r="C131" s="11"/>
      <c r="D131" s="7" t="s">
        <v>29</v>
      </c>
      <c r="E131" s="42" t="s">
        <v>91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72</v>
      </c>
      <c r="L131" s="43">
        <v>21.05</v>
      </c>
    </row>
    <row r="132" spans="1:12" ht="1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0.2</v>
      </c>
      <c r="H132" s="43">
        <v>0.1</v>
      </c>
      <c r="I132" s="43">
        <v>6.6</v>
      </c>
      <c r="J132" s="43">
        <v>27.9</v>
      </c>
      <c r="K132" s="44" t="s">
        <v>41</v>
      </c>
      <c r="L132" s="43">
        <v>2.73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80</v>
      </c>
      <c r="G133" s="43">
        <v>6.1</v>
      </c>
      <c r="H133" s="43">
        <v>0.6</v>
      </c>
      <c r="I133" s="43">
        <v>39.4</v>
      </c>
      <c r="J133" s="43">
        <v>187.5</v>
      </c>
      <c r="K133" s="51" t="s">
        <v>42</v>
      </c>
      <c r="L133" s="43">
        <v>4.45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35.699999999999996</v>
      </c>
      <c r="H137" s="19">
        <f t="shared" si="64"/>
        <v>33.700000000000003</v>
      </c>
      <c r="I137" s="19">
        <f t="shared" si="64"/>
        <v>91.6</v>
      </c>
      <c r="J137" s="19">
        <f t="shared" si="64"/>
        <v>811.30000000000007</v>
      </c>
      <c r="K137" s="25"/>
      <c r="L137" s="19">
        <f t="shared" ref="L137" si="65">SUM(L128:L136)</f>
        <v>73.940000000000012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760</v>
      </c>
      <c r="G138" s="32">
        <f t="shared" ref="G138" si="66">G127+G137</f>
        <v>35.699999999999996</v>
      </c>
      <c r="H138" s="32">
        <f t="shared" ref="H138" si="67">H127+H137</f>
        <v>33.700000000000003</v>
      </c>
      <c r="I138" s="32">
        <f t="shared" ref="I138" si="68">I127+I137</f>
        <v>91.6</v>
      </c>
      <c r="J138" s="32">
        <f t="shared" ref="J138:L138" si="69">J127+J137</f>
        <v>811.30000000000007</v>
      </c>
      <c r="K138" s="32"/>
      <c r="L138" s="32">
        <f t="shared" si="69"/>
        <v>73.940000000000012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51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51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96</v>
      </c>
      <c r="L148" s="43">
        <v>31.45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17</v>
      </c>
      <c r="H149" s="43">
        <v>16.5</v>
      </c>
      <c r="I149" s="43">
        <v>3.9</v>
      </c>
      <c r="J149" s="43">
        <v>232.1</v>
      </c>
      <c r="K149" s="44" t="s">
        <v>97</v>
      </c>
      <c r="L149" s="43">
        <v>27</v>
      </c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60</v>
      </c>
      <c r="L150" s="43">
        <v>5.24</v>
      </c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4.7</v>
      </c>
      <c r="H151" s="43">
        <v>3.5</v>
      </c>
      <c r="I151" s="43">
        <v>12.5</v>
      </c>
      <c r="J151" s="43">
        <v>100.4</v>
      </c>
      <c r="K151" s="44" t="s">
        <v>53</v>
      </c>
      <c r="L151" s="43">
        <v>7.39</v>
      </c>
    </row>
    <row r="152" spans="1:12" ht="15">
      <c r="A152" s="23"/>
      <c r="B152" s="15"/>
      <c r="C152" s="11"/>
      <c r="D152" s="7" t="s">
        <v>31</v>
      </c>
      <c r="E152" s="42" t="s">
        <v>63</v>
      </c>
      <c r="F152" s="43">
        <v>80</v>
      </c>
      <c r="G152" s="43">
        <v>5.3</v>
      </c>
      <c r="H152" s="43">
        <v>1</v>
      </c>
      <c r="I152" s="43">
        <v>31.7</v>
      </c>
      <c r="J152" s="43">
        <v>156.5</v>
      </c>
      <c r="K152" s="51" t="s">
        <v>42</v>
      </c>
      <c r="L152" s="43">
        <v>4.45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37</v>
      </c>
      <c r="H156" s="19">
        <f t="shared" si="72"/>
        <v>31.5</v>
      </c>
      <c r="I156" s="19">
        <f t="shared" si="72"/>
        <v>86.6</v>
      </c>
      <c r="J156" s="19">
        <f t="shared" si="72"/>
        <v>778</v>
      </c>
      <c r="K156" s="25"/>
      <c r="L156" s="19">
        <f t="shared" ref="L156" si="73">SUM(L147:L155)</f>
        <v>75.53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730</v>
      </c>
      <c r="G157" s="32">
        <f t="shared" ref="G157" si="74">G146+G156</f>
        <v>37</v>
      </c>
      <c r="H157" s="32">
        <f t="shared" ref="H157" si="75">H146+H156</f>
        <v>31.5</v>
      </c>
      <c r="I157" s="32">
        <f t="shared" ref="I157" si="76">I146+I156</f>
        <v>86.6</v>
      </c>
      <c r="J157" s="32">
        <f t="shared" ref="J157:L157" si="77">J146+J156</f>
        <v>778</v>
      </c>
      <c r="K157" s="32"/>
      <c r="L157" s="32">
        <f t="shared" si="77"/>
        <v>75.53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51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83</v>
      </c>
      <c r="L167" s="43">
        <v>30.07</v>
      </c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200</v>
      </c>
      <c r="G168" s="43">
        <v>15.3</v>
      </c>
      <c r="H168" s="43">
        <v>14.7</v>
      </c>
      <c r="I168" s="43">
        <v>38.6</v>
      </c>
      <c r="J168" s="43">
        <v>348.2</v>
      </c>
      <c r="K168" s="44" t="s">
        <v>99</v>
      </c>
      <c r="L168" s="43">
        <v>33.07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3.9</v>
      </c>
      <c r="H170" s="43">
        <v>2.9</v>
      </c>
      <c r="I170" s="43">
        <v>11.2</v>
      </c>
      <c r="J170" s="43">
        <v>86</v>
      </c>
      <c r="K170" s="44" t="s">
        <v>66</v>
      </c>
      <c r="L170" s="43">
        <v>6.55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51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100</v>
      </c>
      <c r="G172" s="43">
        <v>6.8</v>
      </c>
      <c r="H172" s="43">
        <v>1.3</v>
      </c>
      <c r="I172" s="43">
        <v>39.799999999999997</v>
      </c>
      <c r="J172" s="43">
        <v>198.1</v>
      </c>
      <c r="K172" s="51" t="s">
        <v>42</v>
      </c>
      <c r="L172" s="43">
        <v>4.45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32.799999999999997</v>
      </c>
      <c r="H175" s="19">
        <f t="shared" si="80"/>
        <v>23.499999999999996</v>
      </c>
      <c r="I175" s="19">
        <f t="shared" si="80"/>
        <v>104</v>
      </c>
      <c r="J175" s="19">
        <f t="shared" si="80"/>
        <v>758.2</v>
      </c>
      <c r="K175" s="25"/>
      <c r="L175" s="19">
        <f t="shared" ref="L175" si="81">SUM(L166:L174)</f>
        <v>74.14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700</v>
      </c>
      <c r="G176" s="32">
        <f t="shared" ref="G176" si="82">G165+G175</f>
        <v>32.799999999999997</v>
      </c>
      <c r="H176" s="32">
        <f t="shared" ref="H176" si="83">H165+H175</f>
        <v>23.499999999999996</v>
      </c>
      <c r="I176" s="32">
        <f t="shared" ref="I176" si="84">I165+I175</f>
        <v>104</v>
      </c>
      <c r="J176" s="32">
        <f t="shared" ref="J176:L176" si="85">J165+J175</f>
        <v>758.2</v>
      </c>
      <c r="K176" s="32"/>
      <c r="L176" s="32">
        <f t="shared" si="85"/>
        <v>74.14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51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5.0999999999999996</v>
      </c>
      <c r="H186" s="43">
        <v>5.8</v>
      </c>
      <c r="I186" s="43">
        <v>10.8</v>
      </c>
      <c r="J186" s="43">
        <v>115.6</v>
      </c>
      <c r="K186" s="44" t="s">
        <v>77</v>
      </c>
      <c r="L186" s="43">
        <v>30.09</v>
      </c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100</v>
      </c>
      <c r="G187" s="43">
        <v>13.6</v>
      </c>
      <c r="H187" s="43">
        <v>11.9</v>
      </c>
      <c r="I187" s="43">
        <v>8.3000000000000007</v>
      </c>
      <c r="J187" s="43">
        <v>195</v>
      </c>
      <c r="K187" s="44" t="s">
        <v>61</v>
      </c>
      <c r="L187" s="43">
        <v>22.4</v>
      </c>
    </row>
    <row r="188" spans="1:12" ht="15">
      <c r="A188" s="23"/>
      <c r="B188" s="15"/>
      <c r="C188" s="11"/>
      <c r="D188" s="7" t="s">
        <v>29</v>
      </c>
      <c r="E188" s="42" t="s">
        <v>46</v>
      </c>
      <c r="F188" s="43">
        <v>180</v>
      </c>
      <c r="G188" s="43">
        <v>9.9</v>
      </c>
      <c r="H188" s="43">
        <v>7.6</v>
      </c>
      <c r="I188" s="43">
        <v>43.1</v>
      </c>
      <c r="J188" s="43">
        <v>280.39999999999998</v>
      </c>
      <c r="K188" s="44" t="s">
        <v>48</v>
      </c>
      <c r="L188" s="43">
        <v>10.85</v>
      </c>
    </row>
    <row r="189" spans="1:12" ht="1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1</v>
      </c>
      <c r="H189" s="43">
        <v>0.1</v>
      </c>
      <c r="I189" s="43">
        <v>15.6</v>
      </c>
      <c r="J189" s="43">
        <v>66.599999999999994</v>
      </c>
      <c r="K189" s="44" t="s">
        <v>100</v>
      </c>
      <c r="L189" s="43">
        <v>9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7.6</v>
      </c>
      <c r="H190" s="43">
        <v>0.8</v>
      </c>
      <c r="I190" s="43">
        <v>49.2</v>
      </c>
      <c r="J190" s="43">
        <v>234.4</v>
      </c>
      <c r="K190" s="51" t="s">
        <v>42</v>
      </c>
      <c r="L190" s="43">
        <v>4.45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37.200000000000003</v>
      </c>
      <c r="H194" s="19">
        <f t="shared" si="88"/>
        <v>26.2</v>
      </c>
      <c r="I194" s="19">
        <f t="shared" si="88"/>
        <v>127</v>
      </c>
      <c r="J194" s="19">
        <f t="shared" si="88"/>
        <v>892</v>
      </c>
      <c r="K194" s="25"/>
      <c r="L194" s="19">
        <f t="shared" ref="L194" si="89">SUM(L185:L193)</f>
        <v>76.790000000000006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780</v>
      </c>
      <c r="G195" s="32">
        <f t="shared" ref="G195" si="90">G184+G194</f>
        <v>37.200000000000003</v>
      </c>
      <c r="H195" s="32">
        <f t="shared" ref="H195" si="91">H184+H194</f>
        <v>26.2</v>
      </c>
      <c r="I195" s="32">
        <f t="shared" ref="I195" si="92">I184+I194</f>
        <v>127</v>
      </c>
      <c r="J195" s="32">
        <f t="shared" ref="J195:L195" si="93">J184+J194</f>
        <v>892</v>
      </c>
      <c r="K195" s="32"/>
      <c r="L195" s="32">
        <f t="shared" si="93"/>
        <v>76.790000000000006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35.929999999999993</v>
      </c>
      <c r="H196" s="34">
        <f t="shared" si="94"/>
        <v>27.259999999999998</v>
      </c>
      <c r="I196" s="34">
        <f t="shared" si="94"/>
        <v>105.82000000000001</v>
      </c>
      <c r="J196" s="34">
        <f t="shared" si="94"/>
        <v>812.17000000000007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75.946999999999989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2025-03-27T03:11:39Z</dcterms:modified>
</cp:coreProperties>
</file>